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8_{B452815A-09C1-4D98-9DBA-C932087408E3}" xr6:coauthVersionLast="47" xr6:coauthVersionMax="47" xr10:uidLastSave="{00000000-0000-0000-0000-000000000000}"/>
  <bookViews>
    <workbookView xWindow="6195" yWindow="1305" windowWidth="20460" windowHeight="13785" xr2:uid="{CF3F6723-A945-4B4A-ACFB-F7E33FBD91D8}"/>
  </bookViews>
  <sheets>
    <sheet name="1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P31" i="1"/>
  <c r="O31" i="1"/>
  <c r="N31" i="1"/>
  <c r="K31" i="1"/>
  <c r="I31" i="1"/>
  <c r="G31" i="1"/>
  <c r="D31" i="1"/>
  <c r="H30" i="1"/>
  <c r="H29" i="1"/>
  <c r="H28" i="1"/>
  <c r="H27" i="1"/>
  <c r="J27" i="1" s="1"/>
  <c r="L27" i="1" s="1"/>
  <c r="H26" i="1"/>
  <c r="H25" i="1"/>
  <c r="Q22" i="1"/>
  <c r="P22" i="1"/>
  <c r="P35" i="1" s="1"/>
  <c r="O22" i="1"/>
  <c r="O35" i="1" s="1"/>
  <c r="N22" i="1"/>
  <c r="N35" i="1" s="1"/>
  <c r="K22" i="1"/>
  <c r="I22" i="1"/>
  <c r="I35" i="1" s="1"/>
  <c r="G22" i="1"/>
  <c r="G35" i="1" s="1"/>
  <c r="D22" i="1"/>
  <c r="D35" i="1" s="1"/>
  <c r="H21" i="1"/>
  <c r="H20" i="1"/>
  <c r="H19" i="1"/>
  <c r="J18" i="1"/>
  <c r="L18" i="1" s="1"/>
  <c r="H18" i="1"/>
  <c r="H17" i="1"/>
  <c r="H16" i="1"/>
  <c r="H15" i="1"/>
  <c r="J14" i="1"/>
  <c r="L14" i="1" s="1"/>
  <c r="H14" i="1"/>
  <c r="U13" i="1"/>
  <c r="J28" i="1" s="1"/>
  <c r="L28" i="1" s="1"/>
  <c r="H13" i="1"/>
  <c r="J13" i="1" s="1"/>
  <c r="R14" i="1" l="1"/>
  <c r="S14" i="1" s="1"/>
  <c r="M14" i="1"/>
  <c r="R27" i="1"/>
  <c r="S27" i="1" s="1"/>
  <c r="M27" i="1"/>
  <c r="L13" i="1"/>
  <c r="R18" i="1"/>
  <c r="S18" i="1" s="1"/>
  <c r="M18" i="1"/>
  <c r="M28" i="1"/>
  <c r="R28" i="1"/>
  <c r="S28" i="1" s="1"/>
  <c r="J17" i="1"/>
  <c r="L17" i="1" s="1"/>
  <c r="J21" i="1"/>
  <c r="L21" i="1" s="1"/>
  <c r="J26" i="1"/>
  <c r="L26" i="1" s="1"/>
  <c r="J30" i="1"/>
  <c r="L30" i="1" s="1"/>
  <c r="J16" i="1"/>
  <c r="L16" i="1" s="1"/>
  <c r="J20" i="1"/>
  <c r="L20" i="1" s="1"/>
  <c r="J25" i="1"/>
  <c r="J29" i="1"/>
  <c r="L29" i="1" s="1"/>
  <c r="J15" i="1"/>
  <c r="L15" i="1" s="1"/>
  <c r="J19" i="1"/>
  <c r="L19" i="1" s="1"/>
  <c r="R20" i="1" l="1"/>
  <c r="S20" i="1" s="1"/>
  <c r="M20" i="1"/>
  <c r="R26" i="1"/>
  <c r="S26" i="1" s="1"/>
  <c r="M26" i="1"/>
  <c r="J22" i="1"/>
  <c r="R30" i="1"/>
  <c r="S30" i="1" s="1"/>
  <c r="M30" i="1"/>
  <c r="R19" i="1"/>
  <c r="S19" i="1" s="1"/>
  <c r="M19" i="1"/>
  <c r="R21" i="1"/>
  <c r="S21" i="1" s="1"/>
  <c r="M21" i="1"/>
  <c r="R16" i="1"/>
  <c r="S16" i="1" s="1"/>
  <c r="M16" i="1"/>
  <c r="L22" i="1"/>
  <c r="R13" i="1"/>
  <c r="M13" i="1"/>
  <c r="M15" i="1"/>
  <c r="R15" i="1"/>
  <c r="S15" i="1" s="1"/>
  <c r="R17" i="1"/>
  <c r="S17" i="1" s="1"/>
  <c r="M17" i="1"/>
  <c r="M29" i="1"/>
  <c r="R29" i="1"/>
  <c r="S29" i="1" s="1"/>
  <c r="L25" i="1"/>
  <c r="J31" i="1"/>
  <c r="M22" i="1" l="1"/>
  <c r="M35" i="1" s="1"/>
  <c r="M25" i="1"/>
  <c r="M31" i="1" s="1"/>
  <c r="L31" i="1"/>
  <c r="R25" i="1"/>
  <c r="J35" i="1"/>
  <c r="S13" i="1"/>
  <c r="S22" i="1" s="1"/>
  <c r="R22" i="1"/>
  <c r="L35" i="1"/>
  <c r="S25" i="1" l="1"/>
  <c r="S31" i="1" s="1"/>
  <c r="S35" i="1" s="1"/>
  <c r="R31" i="1"/>
  <c r="R35" i="1" s="1"/>
</calcChain>
</file>

<file path=xl/sharedStrings.xml><?xml version="1.0" encoding="utf-8"?>
<sst xmlns="http://schemas.openxmlformats.org/spreadsheetml/2006/main" count="43" uniqueCount="42">
  <si>
    <t>Az immateriális javakértékcsökkenés teszt</t>
  </si>
  <si>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</si>
  <si>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</si>
  <si>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</si>
  <si>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</si>
  <si>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</si>
  <si>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</si>
  <si>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Az immateriális javak mérlegértékének alátámasztása az analitikával. </t>
  </si>
  <si>
    <t>Könyvvizsgálati módszer:</t>
  </si>
  <si>
    <t>Szúrópróbaszerűen az analitikából kiválasztott immateriális javak tárgyévi állományváltozásának, bruttó és nettó értékének, az értékcsökkenési leírás-számítás helyességének vizsgálata.</t>
  </si>
  <si>
    <t>Azonosító</t>
  </si>
  <si>
    <t>Megnevezés</t>
  </si>
  <si>
    <t>Db.</t>
  </si>
  <si>
    <t>Beszerzési ár</t>
  </si>
  <si>
    <t>Beszerzés kelte</t>
  </si>
  <si>
    <t>Écs. %</t>
  </si>
  <si>
    <t>Nettó ért. év elején</t>
  </si>
  <si>
    <t>Napok száma</t>
  </si>
  <si>
    <t>Écs leírás kis-összegű</t>
  </si>
  <si>
    <t>Écs leírás nem kisössz.</t>
  </si>
  <si>
    <t>Könyvelt</t>
  </si>
  <si>
    <t>ÉCS össz.</t>
  </si>
  <si>
    <t>Különbség</t>
  </si>
  <si>
    <t>Terven felüli écs</t>
  </si>
  <si>
    <t>Terven felüli écs visszaír.</t>
  </si>
  <si>
    <t>Érték-helyesbítés</t>
  </si>
  <si>
    <t>Piaci érték</t>
  </si>
  <si>
    <t>Netto ért. év végén</t>
  </si>
  <si>
    <t>Halm. écs.</t>
  </si>
  <si>
    <t>113 kiválasztott összesen:</t>
  </si>
  <si>
    <t>Kiválasztás aránya</t>
  </si>
  <si>
    <t>114 kiválasztott összesen:</t>
  </si>
  <si>
    <t>Összesen</t>
  </si>
  <si>
    <t>Megállapítás:</t>
  </si>
  <si>
    <t>Az immateriális javak nyilvántartási árainak összehasonlítását a beszerzési árral, a jelentős növekedések és csökkenések ellenőrzését, a legnagyobb tételek értékcsökkenésének újraszámítását, a terven felüli értékcsökkenések, azok visszaírása és az értékhelyesbítés ellenőrzését elvégeztem.</t>
  </si>
  <si>
    <t>Következtetés:</t>
  </si>
  <si>
    <t>Az immateriális javakkal kapcsolatos gazdasági eseményeket helyes összegben rögzítették, értékelésük a számviteli törvénynek és a számviteli politikának megfelelően történt, a beszámolóban való besorolásuk megfelel a számviteli törvény előírásainak, a vizsgált eszközök léteznek és a vállalkozás tulajdonát képezik.</t>
  </si>
  <si>
    <t>A piaci érték tartós és jelentős csökkenése miatt a fenti terven felüli értékcsökkenések elszámolása szükséges volt, mértéke helyes.</t>
  </si>
  <si>
    <t>A piaci érték tartós és jelentős növekedése miatt a korábban elszámolt terven felüli értékcsökkenések visszaírása szükséges volt, mértéke helyes.</t>
  </si>
  <si>
    <r>
      <t xml:space="preserve">Az elszámolt értékhelyesbítés értéke megfelel </t>
    </r>
    <r>
      <rPr>
        <sz val="9"/>
        <color indexed="10"/>
        <rFont val="Arial"/>
        <family val="2"/>
        <charset val="238"/>
      </rPr>
      <t>a független értékbecslő / műszaki szakember</t>
    </r>
    <r>
      <rPr>
        <sz val="9"/>
        <rFont val="Arial"/>
        <family val="2"/>
        <charset val="238"/>
      </rPr>
      <t xml:space="preserve"> véleményének, elszámolása helyesen történt.</t>
    </r>
  </si>
  <si>
    <t>Melléklet:</t>
  </si>
  <si>
    <t>Immateriális javak analitika (excel táblázat).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</si>
</sst>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\ mm\ dd"/>
    <numFmt numFmtId="165" formatCode="0.0%"/>
  </numFmts>
  <fonts count="11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sz val="9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</borders>
  <cellStyleXfs count="5">
    <xf numFmtId="0" fontId="0" fillId="0" borderId="0"/>
    <xf numFmtId="0" fontId="1" fillId="0" borderId="0">
      <alignment horizontal="left" vertical="center"/>
    </xf>
    <xf numFmtId="0" fontId="3" fillId="0" borderId="0"/>
    <xf numFmtId="0" fontId="6" fillId="0" borderId="0"/>
    <xf numFmtId="9" fontId="7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vertical="top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3" applyFont="1" applyBorder="1" applyAlignment="1">
      <alignment horizontal="center" vertical="center" wrapText="1"/>
    </xf>
    <xf numFmtId="0" fontId="5" fillId="0" borderId="2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9" fontId="5" fillId="0" borderId="2" xfId="3" applyNumberFormat="1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14" fontId="4" fillId="0" borderId="0" xfId="2" applyNumberFormat="1" applyFont="1"/>
    <xf numFmtId="0" fontId="4" fillId="0" borderId="4" xfId="3" applyFont="1" applyBorder="1" applyAlignment="1">
      <alignment horizontal="center"/>
    </xf>
    <xf numFmtId="0" fontId="4" fillId="0" borderId="0" xfId="3" applyFont="1"/>
    <xf numFmtId="3" fontId="4" fillId="0" borderId="0" xfId="3" applyNumberFormat="1" applyFont="1"/>
    <xf numFmtId="164" fontId="4" fillId="0" borderId="0" xfId="3" applyNumberFormat="1" applyFont="1" applyAlignment="1">
      <alignment horizontal="center"/>
    </xf>
    <xf numFmtId="165" fontId="4" fillId="0" borderId="0" xfId="3" applyNumberFormat="1" applyFont="1" applyAlignment="1">
      <alignment horizontal="center"/>
    </xf>
    <xf numFmtId="3" fontId="4" fillId="0" borderId="5" xfId="3" applyNumberFormat="1" applyFont="1" applyBorder="1"/>
    <xf numFmtId="0" fontId="4" fillId="0" borderId="6" xfId="3" applyFont="1" applyBorder="1" applyAlignment="1">
      <alignment horizontal="center"/>
    </xf>
    <xf numFmtId="0" fontId="5" fillId="0" borderId="6" xfId="3" applyFont="1" applyBorder="1" applyAlignment="1">
      <alignment horizontal="left"/>
    </xf>
    <xf numFmtId="0" fontId="5" fillId="0" borderId="0" xfId="3" applyFont="1" applyAlignment="1">
      <alignment horizontal="left"/>
    </xf>
    <xf numFmtId="0" fontId="5" fillId="0" borderId="0" xfId="3" applyFont="1"/>
    <xf numFmtId="3" fontId="5" fillId="0" borderId="0" xfId="3" applyNumberFormat="1" applyFont="1"/>
    <xf numFmtId="164" fontId="5" fillId="0" borderId="0" xfId="3" applyNumberFormat="1" applyFont="1" applyAlignment="1">
      <alignment horizontal="center"/>
    </xf>
    <xf numFmtId="165" fontId="5" fillId="0" borderId="0" xfId="3" applyNumberFormat="1" applyFont="1" applyAlignment="1">
      <alignment horizontal="center"/>
    </xf>
    <xf numFmtId="3" fontId="5" fillId="0" borderId="5" xfId="3" applyNumberFormat="1" applyFont="1" applyBorder="1"/>
    <xf numFmtId="0" fontId="5" fillId="0" borderId="6" xfId="3" applyFont="1" applyBorder="1" applyAlignment="1">
      <alignment horizontal="center"/>
    </xf>
    <xf numFmtId="9" fontId="8" fillId="0" borderId="0" xfId="4" applyFont="1" applyBorder="1"/>
    <xf numFmtId="0" fontId="4" fillId="0" borderId="0" xfId="3" applyFont="1" applyAlignment="1">
      <alignment horizontal="left"/>
    </xf>
    <xf numFmtId="0" fontId="9" fillId="0" borderId="6" xfId="3" applyFont="1" applyBorder="1" applyAlignment="1">
      <alignment horizontal="center"/>
    </xf>
    <xf numFmtId="0" fontId="9" fillId="0" borderId="0" xfId="3" applyFont="1" applyAlignment="1">
      <alignment horizontal="left"/>
    </xf>
    <xf numFmtId="0" fontId="9" fillId="0" borderId="0" xfId="3" applyFont="1"/>
    <xf numFmtId="3" fontId="9" fillId="0" borderId="0" xfId="3" applyNumberFormat="1" applyFont="1"/>
    <xf numFmtId="164" fontId="9" fillId="0" borderId="0" xfId="3" applyNumberFormat="1" applyFont="1" applyAlignment="1">
      <alignment horizontal="center"/>
    </xf>
    <xf numFmtId="165" fontId="9" fillId="0" borderId="0" xfId="3" applyNumberFormat="1" applyFont="1" applyAlignment="1">
      <alignment horizontal="center"/>
    </xf>
    <xf numFmtId="165" fontId="5" fillId="0" borderId="0" xfId="3" applyNumberFormat="1" applyFont="1"/>
    <xf numFmtId="0" fontId="5" fillId="2" borderId="1" xfId="3" applyFont="1" applyFill="1" applyBorder="1" applyAlignment="1">
      <alignment horizontal="center"/>
    </xf>
    <xf numFmtId="0" fontId="5" fillId="2" borderId="2" xfId="3" applyFont="1" applyFill="1" applyBorder="1"/>
    <xf numFmtId="3" fontId="5" fillId="2" borderId="2" xfId="3" applyNumberFormat="1" applyFont="1" applyFill="1" applyBorder="1"/>
    <xf numFmtId="3" fontId="5" fillId="2" borderId="3" xfId="3" applyNumberFormat="1" applyFont="1" applyFill="1" applyBorder="1"/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</cellXfs>
  <cellStyles count="5">
    <cellStyle name="Normál" xfId="0" builtinId="0"/>
    <cellStyle name="Normál 5" xfId="3" xr:uid="{32D07D8F-274C-47D2-BC3C-89BCFD82C5EA}"/>
    <cellStyle name="Normál_Dunacargo - forgalmi - A 2004-2005-05-25" xfId="2" xr:uid="{C11CDE3F-F5EA-434B-BB0A-028B6A185184}"/>
    <cellStyle name="Normál_MUNKALAP" xfId="1" xr:uid="{B21F1EB4-EE7A-44E2-82BB-F25CDCBA3F7C}"/>
    <cellStyle name="Százalék 3" xfId="4" xr:uid="{28907DB6-F947-40DD-86FE-57B2D9CEC4B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19AEC-8179-451C-A097-8F946D4A2EB9}">
  <dimension ref="A1:U43"/>
  <sheetViews>
    <sheetView tabSelected="1" workbookViewId="0">
      <selection activeCell="A2" sqref="A2"/>
    </sheetView>
  </sheetViews>
  <sheetFormatPr defaultRowHeight="12" customHeight="1" x14ac:dyDescent="0.2"/>
  <cols>
    <col min="1" max="1" width="11.140625" style="7" customWidth="1"/>
    <col min="2" max="2" width="9.28515625" style="7" customWidth="1"/>
    <col min="3" max="3" width="3.28515625" style="7" customWidth="1"/>
    <col min="4" max="4" width="9.85546875" style="7" bestFit="1" customWidth="1"/>
    <col min="5" max="5" width="9.28515625" style="7" customWidth="1"/>
    <col min="6" max="6" width="7.5703125" style="7" customWidth="1"/>
    <col min="7" max="7" width="9.28515625" style="7" customWidth="1"/>
    <col min="8" max="8" width="6.28515625" style="7" customWidth="1"/>
    <col min="9" max="9" width="9" style="7" customWidth="1"/>
    <col min="10" max="10" width="9.42578125" style="2" bestFit="1" customWidth="1"/>
    <col min="11" max="11" width="9.28515625" style="2" customWidth="1"/>
    <col min="12" max="12" width="8.85546875" style="2" customWidth="1"/>
    <col min="13" max="13" width="9.42578125" style="2" customWidth="1"/>
    <col min="14" max="14" width="8.5703125" style="2" customWidth="1"/>
    <col min="15" max="15" width="8.85546875" style="2" customWidth="1"/>
    <col min="16" max="16" width="9.42578125" style="2" customWidth="1"/>
    <col min="17" max="17" width="7.7109375" style="2" customWidth="1"/>
    <col min="18" max="18" width="8.7109375" style="2" customWidth="1"/>
    <col min="19" max="19" width="9" style="2" customWidth="1"/>
    <col min="20" max="20" width="10.140625" style="2" bestFit="1" customWidth="1"/>
    <col min="21" max="16384" width="9.140625" style="2"/>
  </cols>
  <sheetData>
    <row r="1" spans="1:21" ht="29.25" customHeigh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21" ht="12.75" customHeight="1" x14ac:dyDescent="0.2">
      <c r="A2" s="3" t="s">
        <v>1</v>
      </c>
      <c r="B2" s="4"/>
      <c r="C2" s="4"/>
      <c r="D2" s="4"/>
      <c r="E2" s="4"/>
      <c r="F2" s="4"/>
      <c r="G2" s="4"/>
      <c r="H2" s="4"/>
      <c r="I2" s="4"/>
    </row>
    <row r="3" spans="1:21" ht="12.75" customHeight="1" x14ac:dyDescent="0.2">
      <c r="A3" s="3" t="s">
        <v>2</v>
      </c>
      <c r="B3" s="4"/>
      <c r="C3" s="4"/>
      <c r="D3" s="4"/>
      <c r="E3" s="4"/>
      <c r="F3" s="4"/>
      <c r="G3" s="4"/>
      <c r="H3" s="4"/>
      <c r="I3" s="4"/>
    </row>
    <row r="4" spans="1:21" ht="12.75" customHeight="1" x14ac:dyDescent="0.2">
      <c r="A4" s="3" t="s">
        <v>3</v>
      </c>
      <c r="B4" s="4"/>
      <c r="C4" s="4"/>
      <c r="D4" s="4"/>
      <c r="E4" s="4"/>
      <c r="F4" s="4"/>
      <c r="G4" s="4"/>
      <c r="H4" s="4"/>
      <c r="I4" s="4"/>
    </row>
    <row r="5" spans="1:21" ht="12.75" customHeight="1" x14ac:dyDescent="0.2">
      <c r="A5" s="3" t="s">
        <v>4</v>
      </c>
      <c r="B5" s="4"/>
      <c r="C5" s="4"/>
      <c r="D5" s="4"/>
      <c r="E5" s="4"/>
      <c r="F5" s="4"/>
      <c r="G5" s="4"/>
      <c r="H5" s="4"/>
      <c r="I5" s="4"/>
    </row>
    <row r="6" spans="1:21" ht="12.75" customHeight="1" x14ac:dyDescent="0.2">
      <c r="A6" s="3" t="s">
        <v>5</v>
      </c>
      <c r="B6" s="4"/>
      <c r="C6" s="4"/>
      <c r="D6" s="4"/>
      <c r="E6" s="4"/>
      <c r="F6" s="4"/>
      <c r="G6" s="4"/>
      <c r="H6" s="4"/>
      <c r="I6" s="4"/>
    </row>
    <row r="7" spans="1:21" ht="12.75" customHeight="1" x14ac:dyDescent="0.2">
      <c r="A7" s="4"/>
      <c r="B7" s="4"/>
      <c r="C7" s="4"/>
      <c r="D7" s="4"/>
      <c r="E7" s="4"/>
      <c r="F7" s="4"/>
      <c r="G7" s="4"/>
      <c r="H7" s="4"/>
      <c r="I7" s="4"/>
    </row>
    <row r="8" spans="1:21" ht="12" customHeight="1" x14ac:dyDescent="0.2">
      <c r="A8" s="5"/>
      <c r="B8" s="5"/>
      <c r="C8" s="5"/>
      <c r="D8" s="6"/>
      <c r="E8" s="6"/>
      <c r="F8" s="6"/>
      <c r="I8" s="6"/>
    </row>
    <row r="9" spans="1:21" ht="12.75" customHeight="1" x14ac:dyDescent="0.2">
      <c r="A9" s="8" t="s">
        <v>6</v>
      </c>
      <c r="B9" s="8"/>
      <c r="C9" s="5"/>
      <c r="D9" s="9" t="s">
        <v>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10"/>
    </row>
    <row r="10" spans="1:21" ht="25.5" customHeight="1" x14ac:dyDescent="0.2">
      <c r="A10" s="8" t="s">
        <v>8</v>
      </c>
      <c r="B10" s="8"/>
      <c r="C10" s="5"/>
      <c r="D10" s="11" t="s">
        <v>9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</row>
    <row r="11" spans="1:21" ht="12.75" customHeight="1" thickBot="1" x14ac:dyDescent="0.25">
      <c r="A11" s="13"/>
      <c r="B11" s="13"/>
      <c r="C11" s="13"/>
      <c r="D11" s="14"/>
      <c r="E11" s="6"/>
      <c r="F11" s="6"/>
      <c r="G11" s="6"/>
      <c r="H11" s="6"/>
      <c r="I11" s="15"/>
    </row>
    <row r="12" spans="1:21" ht="42" customHeight="1" thickBot="1" x14ac:dyDescent="0.25">
      <c r="A12" s="16" t="s">
        <v>10</v>
      </c>
      <c r="B12" s="17" t="s">
        <v>11</v>
      </c>
      <c r="C12" s="17" t="s">
        <v>12</v>
      </c>
      <c r="D12" s="18" t="s">
        <v>13</v>
      </c>
      <c r="E12" s="18" t="s">
        <v>14</v>
      </c>
      <c r="F12" s="19" t="s">
        <v>15</v>
      </c>
      <c r="G12" s="18" t="s">
        <v>16</v>
      </c>
      <c r="H12" s="18" t="s">
        <v>17</v>
      </c>
      <c r="I12" s="18" t="s">
        <v>18</v>
      </c>
      <c r="J12" s="18" t="s">
        <v>19</v>
      </c>
      <c r="K12" s="18" t="s">
        <v>20</v>
      </c>
      <c r="L12" s="18" t="s">
        <v>21</v>
      </c>
      <c r="M12" s="18" t="s">
        <v>22</v>
      </c>
      <c r="N12" s="18" t="s">
        <v>23</v>
      </c>
      <c r="O12" s="18" t="s">
        <v>24</v>
      </c>
      <c r="P12" s="18" t="s">
        <v>25</v>
      </c>
      <c r="Q12" s="18" t="s">
        <v>26</v>
      </c>
      <c r="R12" s="18" t="s">
        <v>27</v>
      </c>
      <c r="S12" s="20" t="s">
        <v>28</v>
      </c>
      <c r="T12" s="21">
        <v>44926</v>
      </c>
    </row>
    <row r="13" spans="1:21" ht="12" customHeight="1" x14ac:dyDescent="0.2">
      <c r="A13" s="22"/>
      <c r="B13" s="23"/>
      <c r="C13" s="23"/>
      <c r="D13" s="24"/>
      <c r="E13" s="25"/>
      <c r="F13" s="26"/>
      <c r="G13" s="24"/>
      <c r="H13" s="24">
        <f t="shared" ref="H13:H21" si="0">IF(E13&lt;$T$12,$T$13-$T$12,$T$13-E13)</f>
        <v>365</v>
      </c>
      <c r="I13" s="24"/>
      <c r="J13" s="24">
        <f t="shared" ref="J13:J21" si="1">IF(E13&lt;$T$14,IF(G13&gt;D13*F13/$U$13*H13,D13*F13/$U$13*H13,G13),D13*F13/$U$13*H13)</f>
        <v>0</v>
      </c>
      <c r="K13" s="24"/>
      <c r="L13" s="24">
        <f t="shared" ref="L13:L21" si="2">SUM(I13:J13)</f>
        <v>0</v>
      </c>
      <c r="M13" s="24">
        <f t="shared" ref="M13:M21" si="3">K13-L13</f>
        <v>0</v>
      </c>
      <c r="N13" s="24"/>
      <c r="O13" s="24"/>
      <c r="P13" s="24"/>
      <c r="Q13" s="24"/>
      <c r="R13" s="24">
        <f t="shared" ref="R13:R21" si="4">IF(E13&lt;$T$14,G13-L13-N13+O13+P13,D13-L13-N13+O13+P13)</f>
        <v>0</v>
      </c>
      <c r="S13" s="27">
        <f t="shared" ref="S13:S21" si="5">D13-R13</f>
        <v>0</v>
      </c>
      <c r="T13" s="21">
        <v>45291</v>
      </c>
      <c r="U13" s="2">
        <f>T13-T12</f>
        <v>365</v>
      </c>
    </row>
    <row r="14" spans="1:21" ht="12" customHeight="1" x14ac:dyDescent="0.2">
      <c r="A14" s="28"/>
      <c r="B14" s="23"/>
      <c r="C14" s="23"/>
      <c r="D14" s="24"/>
      <c r="E14" s="25"/>
      <c r="F14" s="26"/>
      <c r="G14" s="24"/>
      <c r="H14" s="24">
        <f t="shared" si="0"/>
        <v>365</v>
      </c>
      <c r="I14" s="24"/>
      <c r="J14" s="24">
        <f t="shared" si="1"/>
        <v>0</v>
      </c>
      <c r="K14" s="24"/>
      <c r="L14" s="24">
        <f t="shared" si="2"/>
        <v>0</v>
      </c>
      <c r="M14" s="24">
        <f t="shared" si="3"/>
        <v>0</v>
      </c>
      <c r="N14" s="24"/>
      <c r="O14" s="24"/>
      <c r="P14" s="24"/>
      <c r="Q14" s="24"/>
      <c r="R14" s="24">
        <f t="shared" si="4"/>
        <v>0</v>
      </c>
      <c r="S14" s="27">
        <f t="shared" si="5"/>
        <v>0</v>
      </c>
      <c r="T14" s="21">
        <v>44927</v>
      </c>
    </row>
    <row r="15" spans="1:21" ht="12" customHeight="1" x14ac:dyDescent="0.2">
      <c r="A15" s="28"/>
      <c r="B15" s="23"/>
      <c r="C15" s="23"/>
      <c r="D15" s="24"/>
      <c r="E15" s="25"/>
      <c r="F15" s="26"/>
      <c r="G15" s="24"/>
      <c r="H15" s="24">
        <f t="shared" si="0"/>
        <v>365</v>
      </c>
      <c r="I15" s="24"/>
      <c r="J15" s="24">
        <f t="shared" si="1"/>
        <v>0</v>
      </c>
      <c r="K15" s="24"/>
      <c r="L15" s="24">
        <f t="shared" si="2"/>
        <v>0</v>
      </c>
      <c r="M15" s="24">
        <f t="shared" si="3"/>
        <v>0</v>
      </c>
      <c r="N15" s="24"/>
      <c r="O15" s="24"/>
      <c r="P15" s="24"/>
      <c r="Q15" s="24"/>
      <c r="R15" s="24">
        <f t="shared" si="4"/>
        <v>0</v>
      </c>
      <c r="S15" s="27">
        <f t="shared" si="5"/>
        <v>0</v>
      </c>
      <c r="T15" s="21"/>
    </row>
    <row r="16" spans="1:21" ht="12" customHeight="1" x14ac:dyDescent="0.2">
      <c r="A16" s="28"/>
      <c r="B16" s="23"/>
      <c r="C16" s="23"/>
      <c r="D16" s="24"/>
      <c r="E16" s="25"/>
      <c r="F16" s="26"/>
      <c r="G16" s="24"/>
      <c r="H16" s="24">
        <f t="shared" si="0"/>
        <v>365</v>
      </c>
      <c r="I16" s="24"/>
      <c r="J16" s="24">
        <f t="shared" si="1"/>
        <v>0</v>
      </c>
      <c r="K16" s="24"/>
      <c r="L16" s="24">
        <f t="shared" si="2"/>
        <v>0</v>
      </c>
      <c r="M16" s="24">
        <f t="shared" si="3"/>
        <v>0</v>
      </c>
      <c r="N16" s="24"/>
      <c r="O16" s="24"/>
      <c r="P16" s="24"/>
      <c r="Q16" s="24"/>
      <c r="R16" s="24">
        <f t="shared" si="4"/>
        <v>0</v>
      </c>
      <c r="S16" s="27">
        <f t="shared" si="5"/>
        <v>0</v>
      </c>
    </row>
    <row r="17" spans="1:19" ht="12" customHeight="1" x14ac:dyDescent="0.2">
      <c r="A17" s="28"/>
      <c r="B17" s="23"/>
      <c r="C17" s="23"/>
      <c r="D17" s="24"/>
      <c r="E17" s="25"/>
      <c r="F17" s="26"/>
      <c r="G17" s="24"/>
      <c r="H17" s="24">
        <f t="shared" si="0"/>
        <v>365</v>
      </c>
      <c r="I17" s="24"/>
      <c r="J17" s="24">
        <f t="shared" si="1"/>
        <v>0</v>
      </c>
      <c r="K17" s="24"/>
      <c r="L17" s="24">
        <f t="shared" si="2"/>
        <v>0</v>
      </c>
      <c r="M17" s="24">
        <f t="shared" si="3"/>
        <v>0</v>
      </c>
      <c r="N17" s="24"/>
      <c r="O17" s="24"/>
      <c r="P17" s="24"/>
      <c r="Q17" s="24"/>
      <c r="R17" s="24">
        <f t="shared" si="4"/>
        <v>0</v>
      </c>
      <c r="S17" s="27">
        <f t="shared" si="5"/>
        <v>0</v>
      </c>
    </row>
    <row r="18" spans="1:19" ht="12" customHeight="1" x14ac:dyDescent="0.2">
      <c r="A18" s="28"/>
      <c r="B18" s="23"/>
      <c r="C18" s="23"/>
      <c r="D18" s="24"/>
      <c r="E18" s="25"/>
      <c r="F18" s="26"/>
      <c r="G18" s="24"/>
      <c r="H18" s="24">
        <f t="shared" si="0"/>
        <v>365</v>
      </c>
      <c r="I18" s="24"/>
      <c r="J18" s="24">
        <f t="shared" si="1"/>
        <v>0</v>
      </c>
      <c r="K18" s="24"/>
      <c r="L18" s="24">
        <f t="shared" si="2"/>
        <v>0</v>
      </c>
      <c r="M18" s="24">
        <f t="shared" si="3"/>
        <v>0</v>
      </c>
      <c r="N18" s="24"/>
      <c r="O18" s="24"/>
      <c r="P18" s="24"/>
      <c r="Q18" s="24"/>
      <c r="R18" s="24">
        <f t="shared" si="4"/>
        <v>0</v>
      </c>
      <c r="S18" s="27">
        <f t="shared" si="5"/>
        <v>0</v>
      </c>
    </row>
    <row r="19" spans="1:19" ht="12" customHeight="1" x14ac:dyDescent="0.2">
      <c r="A19" s="28"/>
      <c r="B19" s="23"/>
      <c r="C19" s="23"/>
      <c r="D19" s="24"/>
      <c r="E19" s="25"/>
      <c r="F19" s="26"/>
      <c r="G19" s="24"/>
      <c r="H19" s="24">
        <f t="shared" si="0"/>
        <v>365</v>
      </c>
      <c r="I19" s="24"/>
      <c r="J19" s="24">
        <f t="shared" si="1"/>
        <v>0</v>
      </c>
      <c r="K19" s="24"/>
      <c r="L19" s="24">
        <f t="shared" si="2"/>
        <v>0</v>
      </c>
      <c r="M19" s="24">
        <f t="shared" si="3"/>
        <v>0</v>
      </c>
      <c r="N19" s="24"/>
      <c r="O19" s="24"/>
      <c r="P19" s="24"/>
      <c r="Q19" s="24"/>
      <c r="R19" s="24">
        <f t="shared" si="4"/>
        <v>0</v>
      </c>
      <c r="S19" s="27">
        <f t="shared" si="5"/>
        <v>0</v>
      </c>
    </row>
    <row r="20" spans="1:19" ht="12" customHeight="1" x14ac:dyDescent="0.2">
      <c r="A20" s="28"/>
      <c r="B20" s="23"/>
      <c r="C20" s="23"/>
      <c r="D20" s="24"/>
      <c r="E20" s="25"/>
      <c r="F20" s="26"/>
      <c r="G20" s="24"/>
      <c r="H20" s="24">
        <f t="shared" si="0"/>
        <v>365</v>
      </c>
      <c r="I20" s="24"/>
      <c r="J20" s="24">
        <f t="shared" si="1"/>
        <v>0</v>
      </c>
      <c r="K20" s="24"/>
      <c r="L20" s="24">
        <f t="shared" si="2"/>
        <v>0</v>
      </c>
      <c r="M20" s="24">
        <f t="shared" si="3"/>
        <v>0</v>
      </c>
      <c r="N20" s="24"/>
      <c r="O20" s="24"/>
      <c r="P20" s="24"/>
      <c r="Q20" s="24"/>
      <c r="R20" s="24">
        <f t="shared" si="4"/>
        <v>0</v>
      </c>
      <c r="S20" s="27">
        <f t="shared" si="5"/>
        <v>0</v>
      </c>
    </row>
    <row r="21" spans="1:19" ht="12" customHeight="1" x14ac:dyDescent="0.2">
      <c r="A21" s="28"/>
      <c r="B21" s="23"/>
      <c r="C21" s="23"/>
      <c r="D21" s="24"/>
      <c r="E21" s="25"/>
      <c r="F21" s="26"/>
      <c r="G21" s="24"/>
      <c r="H21" s="24">
        <f t="shared" si="0"/>
        <v>365</v>
      </c>
      <c r="I21" s="24"/>
      <c r="J21" s="24">
        <f t="shared" si="1"/>
        <v>0</v>
      </c>
      <c r="K21" s="24"/>
      <c r="L21" s="24">
        <f t="shared" si="2"/>
        <v>0</v>
      </c>
      <c r="M21" s="24">
        <f t="shared" si="3"/>
        <v>0</v>
      </c>
      <c r="N21" s="24"/>
      <c r="O21" s="24"/>
      <c r="P21" s="24"/>
      <c r="Q21" s="24"/>
      <c r="R21" s="24">
        <f t="shared" si="4"/>
        <v>0</v>
      </c>
      <c r="S21" s="27">
        <f t="shared" si="5"/>
        <v>0</v>
      </c>
    </row>
    <row r="22" spans="1:19" ht="12" customHeight="1" x14ac:dyDescent="0.2">
      <c r="A22" s="29" t="s">
        <v>29</v>
      </c>
      <c r="B22" s="30"/>
      <c r="C22" s="31"/>
      <c r="D22" s="32">
        <f>SUM(D13:D21)</f>
        <v>0</v>
      </c>
      <c r="E22" s="33"/>
      <c r="F22" s="34"/>
      <c r="G22" s="32">
        <f>SUM(G13:G21)</f>
        <v>0</v>
      </c>
      <c r="H22" s="32"/>
      <c r="I22" s="32">
        <f t="shared" ref="I22:S22" si="6">SUM(I13:I21)</f>
        <v>0</v>
      </c>
      <c r="J22" s="32">
        <f t="shared" si="6"/>
        <v>0</v>
      </c>
      <c r="K22" s="32">
        <f t="shared" si="6"/>
        <v>0</v>
      </c>
      <c r="L22" s="32">
        <f t="shared" si="6"/>
        <v>0</v>
      </c>
      <c r="M22" s="32">
        <f t="shared" si="6"/>
        <v>0</v>
      </c>
      <c r="N22" s="32">
        <f t="shared" si="6"/>
        <v>0</v>
      </c>
      <c r="O22" s="32">
        <f t="shared" si="6"/>
        <v>0</v>
      </c>
      <c r="P22" s="32">
        <f t="shared" si="6"/>
        <v>0</v>
      </c>
      <c r="Q22" s="32">
        <f t="shared" si="6"/>
        <v>0</v>
      </c>
      <c r="R22" s="32">
        <f t="shared" si="6"/>
        <v>0</v>
      </c>
      <c r="S22" s="35">
        <f t="shared" si="6"/>
        <v>0</v>
      </c>
    </row>
    <row r="23" spans="1:19" ht="12" customHeight="1" x14ac:dyDescent="0.2">
      <c r="A23" s="36"/>
      <c r="B23" s="30" t="s">
        <v>30</v>
      </c>
      <c r="C23" s="31"/>
      <c r="D23" s="32"/>
      <c r="E23" s="33"/>
      <c r="F23" s="34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7"/>
      <c r="S23" s="35"/>
    </row>
    <row r="24" spans="1:19" ht="12" customHeight="1" x14ac:dyDescent="0.2">
      <c r="A24" s="36"/>
      <c r="B24" s="30"/>
      <c r="C24" s="31"/>
      <c r="D24" s="32"/>
      <c r="E24" s="33"/>
      <c r="F24" s="34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5"/>
    </row>
    <row r="25" spans="1:19" ht="12" customHeight="1" x14ac:dyDescent="0.2">
      <c r="A25" s="28"/>
      <c r="B25" s="38"/>
      <c r="C25" s="23"/>
      <c r="D25" s="24"/>
      <c r="E25" s="25"/>
      <c r="F25" s="26"/>
      <c r="G25" s="24"/>
      <c r="H25" s="24">
        <f t="shared" ref="H25:H30" si="7">IF(E25&lt;$T$12,$T$13-$T$12,$T$13-E25)</f>
        <v>365</v>
      </c>
      <c r="I25" s="24"/>
      <c r="J25" s="24">
        <f t="shared" ref="J25:J30" si="8">IF(E25&lt;$T$14,IF(G25&gt;D25*F25/$U$13*H25,D25*F25/$U$13*H25,G25),D25*F25/$U$13*H25)</f>
        <v>0</v>
      </c>
      <c r="K25" s="24"/>
      <c r="L25" s="24">
        <f t="shared" ref="L25:L30" si="9">SUM(I25:J25)</f>
        <v>0</v>
      </c>
      <c r="M25" s="24">
        <f t="shared" ref="M25:M30" si="10">K25-L25</f>
        <v>0</v>
      </c>
      <c r="N25" s="24"/>
      <c r="O25" s="24"/>
      <c r="P25" s="24"/>
      <c r="Q25" s="24"/>
      <c r="R25" s="24">
        <f t="shared" ref="R25:R30" si="11">IF(E25&lt;$T$14,G25-L25-N25+O25+P25,D25-L25-N25+O25+P25)</f>
        <v>0</v>
      </c>
      <c r="S25" s="27">
        <f t="shared" ref="S25:S30" si="12">D25-R25</f>
        <v>0</v>
      </c>
    </row>
    <row r="26" spans="1:19" ht="12" customHeight="1" x14ac:dyDescent="0.2">
      <c r="A26" s="39"/>
      <c r="B26" s="40"/>
      <c r="C26" s="41"/>
      <c r="D26" s="42"/>
      <c r="E26" s="43"/>
      <c r="F26" s="44"/>
      <c r="G26" s="42"/>
      <c r="H26" s="24">
        <f t="shared" si="7"/>
        <v>365</v>
      </c>
      <c r="I26" s="42"/>
      <c r="J26" s="24">
        <f t="shared" si="8"/>
        <v>0</v>
      </c>
      <c r="K26" s="42"/>
      <c r="L26" s="24">
        <f t="shared" si="9"/>
        <v>0</v>
      </c>
      <c r="M26" s="24">
        <f t="shared" si="10"/>
        <v>0</v>
      </c>
      <c r="N26" s="42"/>
      <c r="O26" s="42"/>
      <c r="P26" s="42"/>
      <c r="Q26" s="42"/>
      <c r="R26" s="24">
        <f t="shared" si="11"/>
        <v>0</v>
      </c>
      <c r="S26" s="27">
        <f t="shared" si="12"/>
        <v>0</v>
      </c>
    </row>
    <row r="27" spans="1:19" ht="12" customHeight="1" x14ac:dyDescent="0.2">
      <c r="A27" s="39"/>
      <c r="B27" s="40"/>
      <c r="C27" s="41"/>
      <c r="D27" s="42"/>
      <c r="E27" s="43"/>
      <c r="F27" s="44"/>
      <c r="G27" s="42"/>
      <c r="H27" s="24">
        <f t="shared" si="7"/>
        <v>365</v>
      </c>
      <c r="I27" s="42"/>
      <c r="J27" s="24">
        <f t="shared" si="8"/>
        <v>0</v>
      </c>
      <c r="K27" s="42"/>
      <c r="L27" s="24">
        <f t="shared" si="9"/>
        <v>0</v>
      </c>
      <c r="M27" s="24">
        <f t="shared" si="10"/>
        <v>0</v>
      </c>
      <c r="N27" s="42"/>
      <c r="O27" s="42"/>
      <c r="P27" s="42"/>
      <c r="Q27" s="42"/>
      <c r="R27" s="24">
        <f t="shared" si="11"/>
        <v>0</v>
      </c>
      <c r="S27" s="27">
        <f t="shared" si="12"/>
        <v>0</v>
      </c>
    </row>
    <row r="28" spans="1:19" ht="12" customHeight="1" x14ac:dyDescent="0.2">
      <c r="A28" s="39"/>
      <c r="B28" s="40"/>
      <c r="C28" s="41"/>
      <c r="D28" s="42"/>
      <c r="E28" s="43"/>
      <c r="F28" s="44"/>
      <c r="G28" s="42"/>
      <c r="H28" s="24">
        <f t="shared" si="7"/>
        <v>365</v>
      </c>
      <c r="I28" s="42"/>
      <c r="J28" s="24">
        <f t="shared" si="8"/>
        <v>0</v>
      </c>
      <c r="K28" s="42"/>
      <c r="L28" s="24">
        <f t="shared" si="9"/>
        <v>0</v>
      </c>
      <c r="M28" s="24">
        <f t="shared" si="10"/>
        <v>0</v>
      </c>
      <c r="N28" s="42"/>
      <c r="O28" s="42"/>
      <c r="P28" s="42"/>
      <c r="Q28" s="42"/>
      <c r="R28" s="24">
        <f t="shared" si="11"/>
        <v>0</v>
      </c>
      <c r="S28" s="27">
        <f t="shared" si="12"/>
        <v>0</v>
      </c>
    </row>
    <row r="29" spans="1:19" ht="12" customHeight="1" x14ac:dyDescent="0.2">
      <c r="A29" s="39"/>
      <c r="B29" s="40"/>
      <c r="C29" s="41"/>
      <c r="D29" s="42"/>
      <c r="E29" s="43"/>
      <c r="F29" s="44"/>
      <c r="G29" s="42"/>
      <c r="H29" s="24">
        <f t="shared" si="7"/>
        <v>365</v>
      </c>
      <c r="I29" s="42"/>
      <c r="J29" s="24">
        <f t="shared" si="8"/>
        <v>0</v>
      </c>
      <c r="K29" s="42"/>
      <c r="L29" s="24">
        <f t="shared" si="9"/>
        <v>0</v>
      </c>
      <c r="M29" s="24">
        <f t="shared" si="10"/>
        <v>0</v>
      </c>
      <c r="N29" s="42"/>
      <c r="O29" s="42"/>
      <c r="P29" s="42"/>
      <c r="Q29" s="42"/>
      <c r="R29" s="24">
        <f t="shared" si="11"/>
        <v>0</v>
      </c>
      <c r="S29" s="27">
        <f t="shared" si="12"/>
        <v>0</v>
      </c>
    </row>
    <row r="30" spans="1:19" ht="12" customHeight="1" x14ac:dyDescent="0.2">
      <c r="A30" s="28"/>
      <c r="B30" s="38"/>
      <c r="C30" s="23"/>
      <c r="D30" s="24"/>
      <c r="E30" s="25"/>
      <c r="F30" s="26"/>
      <c r="G30" s="24"/>
      <c r="H30" s="24">
        <f t="shared" si="7"/>
        <v>365</v>
      </c>
      <c r="I30" s="24"/>
      <c r="J30" s="24">
        <f t="shared" si="8"/>
        <v>0</v>
      </c>
      <c r="K30" s="24"/>
      <c r="L30" s="24">
        <f t="shared" si="9"/>
        <v>0</v>
      </c>
      <c r="M30" s="24">
        <f t="shared" si="10"/>
        <v>0</v>
      </c>
      <c r="N30" s="24"/>
      <c r="O30" s="24"/>
      <c r="P30" s="24"/>
      <c r="Q30" s="24"/>
      <c r="R30" s="24">
        <f t="shared" si="11"/>
        <v>0</v>
      </c>
      <c r="S30" s="27">
        <f t="shared" si="12"/>
        <v>0</v>
      </c>
    </row>
    <row r="31" spans="1:19" ht="12" customHeight="1" x14ac:dyDescent="0.2">
      <c r="A31" s="29" t="s">
        <v>31</v>
      </c>
      <c r="B31" s="30"/>
      <c r="C31" s="23"/>
      <c r="D31" s="32">
        <f>SUM(D25:D30)</f>
        <v>0</v>
      </c>
      <c r="E31" s="32"/>
      <c r="F31" s="45"/>
      <c r="G31" s="32">
        <f>SUM(G25:G30)</f>
        <v>0</v>
      </c>
      <c r="H31" s="32"/>
      <c r="I31" s="32">
        <f t="shared" ref="I31:P31" si="13">SUM(I25:I30)</f>
        <v>0</v>
      </c>
      <c r="J31" s="32">
        <f t="shared" si="13"/>
        <v>0</v>
      </c>
      <c r="K31" s="32">
        <f t="shared" si="13"/>
        <v>0</v>
      </c>
      <c r="L31" s="32">
        <f t="shared" si="13"/>
        <v>0</v>
      </c>
      <c r="M31" s="32">
        <f t="shared" si="13"/>
        <v>0</v>
      </c>
      <c r="N31" s="32">
        <f t="shared" si="13"/>
        <v>0</v>
      </c>
      <c r="O31" s="32">
        <f t="shared" si="13"/>
        <v>0</v>
      </c>
      <c r="P31" s="32">
        <f t="shared" si="13"/>
        <v>0</v>
      </c>
      <c r="Q31" s="32"/>
      <c r="R31" s="32">
        <f>SUM(R25:R30)</f>
        <v>0</v>
      </c>
      <c r="S31" s="35">
        <f>SUM(S25:S30)</f>
        <v>0</v>
      </c>
    </row>
    <row r="32" spans="1:19" ht="12" customHeight="1" x14ac:dyDescent="0.2">
      <c r="A32" s="36"/>
      <c r="B32" s="30" t="s">
        <v>30</v>
      </c>
      <c r="C32" s="31"/>
      <c r="D32" s="32"/>
      <c r="E32" s="33"/>
      <c r="F32" s="34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7"/>
      <c r="S32" s="35"/>
    </row>
    <row r="33" spans="1:19" ht="12" customHeight="1" x14ac:dyDescent="0.2">
      <c r="A33" s="28"/>
      <c r="B33" s="38"/>
      <c r="C33" s="23"/>
      <c r="D33" s="24"/>
      <c r="E33" s="25"/>
      <c r="F33" s="26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4"/>
      <c r="S33" s="27"/>
    </row>
    <row r="34" spans="1:19" ht="12.75" customHeight="1" thickBot="1" x14ac:dyDescent="0.25">
      <c r="A34" s="28"/>
      <c r="B34" s="23"/>
      <c r="C34" s="23"/>
      <c r="D34" s="24"/>
      <c r="E34" s="25"/>
      <c r="F34" s="26"/>
      <c r="G34" s="24"/>
      <c r="H34" s="24"/>
      <c r="I34" s="24"/>
      <c r="J34" s="24"/>
      <c r="K34" s="23"/>
      <c r="L34" s="24"/>
      <c r="M34" s="24"/>
      <c r="N34" s="24"/>
      <c r="O34" s="24"/>
      <c r="P34" s="24"/>
      <c r="Q34" s="24"/>
      <c r="R34" s="24"/>
      <c r="S34" s="27"/>
    </row>
    <row r="35" spans="1:19" ht="12.75" customHeight="1" thickBot="1" x14ac:dyDescent="0.25">
      <c r="A35" s="46"/>
      <c r="B35" s="47" t="s">
        <v>32</v>
      </c>
      <c r="C35" s="47"/>
      <c r="D35" s="48">
        <f>D22+D31</f>
        <v>0</v>
      </c>
      <c r="E35" s="48"/>
      <c r="F35" s="48"/>
      <c r="G35" s="48">
        <f>G22+G31</f>
        <v>0</v>
      </c>
      <c r="H35" s="48"/>
      <c r="I35" s="48">
        <f t="shared" ref="I35:P35" si="14">I22+I31</f>
        <v>0</v>
      </c>
      <c r="J35" s="48">
        <f t="shared" si="14"/>
        <v>0</v>
      </c>
      <c r="K35" s="48">
        <f t="shared" si="14"/>
        <v>0</v>
      </c>
      <c r="L35" s="48">
        <f t="shared" si="14"/>
        <v>0</v>
      </c>
      <c r="M35" s="48">
        <f t="shared" si="14"/>
        <v>0</v>
      </c>
      <c r="N35" s="48">
        <f t="shared" si="14"/>
        <v>0</v>
      </c>
      <c r="O35" s="48">
        <f t="shared" si="14"/>
        <v>0</v>
      </c>
      <c r="P35" s="48">
        <f t="shared" si="14"/>
        <v>0</v>
      </c>
      <c r="Q35" s="48"/>
      <c r="R35" s="48">
        <f>R22+R31</f>
        <v>0</v>
      </c>
      <c r="S35" s="49">
        <f>S22+S31</f>
        <v>0</v>
      </c>
    </row>
    <row r="36" spans="1:19" ht="18.75" customHeight="1" x14ac:dyDescent="0.2"/>
    <row r="37" spans="1:19" ht="27" customHeight="1" x14ac:dyDescent="0.2">
      <c r="A37" s="3" t="s">
        <v>33</v>
      </c>
      <c r="C37" s="9" t="s">
        <v>34</v>
      </c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</row>
    <row r="38" spans="1:19" ht="38.25" customHeight="1" x14ac:dyDescent="0.2">
      <c r="A38" s="50" t="s">
        <v>35</v>
      </c>
      <c r="B38" s="10"/>
      <c r="C38" s="9" t="s">
        <v>36</v>
      </c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</row>
    <row r="39" spans="1:19" ht="12" customHeight="1" x14ac:dyDescent="0.2">
      <c r="C39" s="9" t="s">
        <v>37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</row>
    <row r="40" spans="1:19" ht="12" customHeight="1" x14ac:dyDescent="0.2">
      <c r="C40" s="9" t="s">
        <v>38</v>
      </c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</row>
    <row r="41" spans="1:19" ht="12" customHeight="1" x14ac:dyDescent="0.2">
      <c r="C41" s="7" t="s">
        <v>39</v>
      </c>
    </row>
    <row r="43" spans="1:19" ht="12" customHeight="1" x14ac:dyDescent="0.2">
      <c r="A43" s="51" t="s">
        <v>40</v>
      </c>
      <c r="C43" s="7" t="s">
        <v>41</v>
      </c>
    </row>
  </sheetData>
  <mergeCells count="9">
    <mergeCell ref="C38:S38"/>
    <mergeCell ref="C39:S39"/>
    <mergeCell ref="C40:S40"/>
    <mergeCell ref="A1:S1"/>
    <mergeCell ref="A9:B9"/>
    <mergeCell ref="D9:S9"/>
    <mergeCell ref="A10:B10"/>
    <mergeCell ref="D10:S10"/>
    <mergeCell ref="C37:S37"/>
  </mergeCells>
  <printOptions horizontalCentered="1"/>
  <pageMargins left="0.39370078740157483" right="0.39370078740157483" top="0.39370078740157483" bottom="0.78740157480314965" header="0.31496062992125984" footer="0.51181102362204722"/>
  <pageSetup paperSize="9" scale="75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Péter Balázs</dc:creator>
  <cp:lastModifiedBy>Péter Balázs</cp:lastModifiedBy>
  <dcterms:created xsi:type="dcterms:W3CDTF">2024-08-13T08:50:15Z</dcterms:created>
  <dcterms:modified xsi:type="dcterms:W3CDTF">2024-08-13T08:53:14Z</dcterms:modified>
</cp:coreProperties>
</file>